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35" windowWidth="12105" windowHeight="84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'Лист1'!$A$1:$C$65</definedName>
  </definedNames>
  <calcPr fullCalcOnLoad="1"/>
</workbook>
</file>

<file path=xl/sharedStrings.xml><?xml version="1.0" encoding="utf-8"?>
<sst xmlns="http://schemas.openxmlformats.org/spreadsheetml/2006/main" count="116" uniqueCount="116">
  <si>
    <t>Код бюджетной классификации РФ</t>
  </si>
  <si>
    <t>Наименование вида дохода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</si>
  <si>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</si>
  <si>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</si>
  <si>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</si>
  <si>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</si>
  <si>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</si>
  <si>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 xml:space="preserve"> 000 1 00 00000 00 0000 000</t>
  </si>
  <si>
    <t xml:space="preserve">Д О Х О Д Ы </t>
  </si>
  <si>
    <t>Итого собственных доходов</t>
  </si>
  <si>
    <t>000 1 01 00000 00 0000 000</t>
  </si>
  <si>
    <t>000 1 01 02000 01 0000 110</t>
  </si>
  <si>
    <t>000 1 06 00000 00 0000 000</t>
  </si>
  <si>
    <t>000 1 06 06000 00 0000 110</t>
  </si>
  <si>
    <t>000 1 08 00000 00 0000 000</t>
  </si>
  <si>
    <t>000 1 06 01000 00 0000 110</t>
  </si>
  <si>
    <t>ГОСУДАРСТВЕННАЯ ПОШЛИНА, СБОРЫ</t>
  </si>
  <si>
    <t>000 1 06 01030 10 0000 110</t>
  </si>
  <si>
    <t>Сумма (тыс. руб.)</t>
  </si>
  <si>
    <t>ВСЕГО  ДОХОДОВ</t>
  </si>
  <si>
    <t>000 1 08 04000 01 0000 110</t>
  </si>
  <si>
    <t>000 1 01 02020 01 0000 110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</si>
  <si>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</si>
  <si>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</si>
  <si>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</si>
  <si>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</si>
  <si>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                                                                                                       муниципального образования Брызгаловское </t>
  </si>
  <si>
    <t xml:space="preserve">                                                                                                       Камешковского района </t>
  </si>
  <si>
    <t xml:space="preserve">                                                                                                           к решению Совета народных депутатов</t>
  </si>
  <si>
    <t>000 1 05 00000 00 0000 000</t>
  </si>
  <si>
    <t>000 1 13 00000 00 0000 000</t>
  </si>
  <si>
    <t>ДОХОДЫ ОТ ОКАЗАНИЯ ПЛАТНЫХ УСЛУГ И КОМПЕНСАЦИИ ЗАТРАТ ГОСУДАРСТВА</t>
  </si>
  <si>
    <t>000 1 13 01000 00 0000 130</t>
  </si>
  <si>
    <t>000 1 13 01995 10 0000 130</t>
  </si>
  <si>
    <t xml:space="preserve">000 1 01 02010 01 0000 110 
</t>
  </si>
  <si>
    <t xml:space="preserve">000 1 01 02030 01 0000 110
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</si>
  <si>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</si>
  <si>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</si>
  <si>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000 1 11 05030 00 0000 120</t>
  </si>
  <si>
    <t>000 1 11 05035 10 0000 120</t>
  </si>
  <si>
    <t>000 1 11 09000 00 0000 120</t>
  </si>
  <si>
    <t>000 1 11 09045 10 0000 120</t>
  </si>
  <si>
    <t>000 1 14 00000 00 0000 000</t>
  </si>
  <si>
    <t>ДОХОДЫ ОТ ПРОДАЖИ МАТЕРИАЛЬНЫХ И НЕМАТЕРИАЛЬНЫХ АКТИВОВ</t>
  </si>
  <si>
    <t xml:space="preserve">                                                                                                                              Приложение 1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</si>
  <si>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</si>
  <si>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000 1 14 06025 10 0000 430</t>
  </si>
  <si>
    <t>000 1 06 06033 10 0000 110</t>
  </si>
  <si>
    <t>000 1 06  06030 00 0000 110</t>
  </si>
  <si>
    <t>000 1 06 06040 00 0000 110</t>
  </si>
  <si>
    <t>000 1 06 06043 10 0000 110</t>
  </si>
  <si>
    <t>Прочие безвозмездные поступления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</si>
  <si>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</si>
  <si>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000 1 11 05025 10 0000 120
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</si>
  <si>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</si>
  <si>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000 1 11 05020 00 0000 120
</t>
  </si>
  <si>
    <t>000 1 13 02000 00 0000 130</t>
  </si>
  <si>
    <t>Доходы от компенсации затрат государства</t>
  </si>
  <si>
    <t>ШТРАФЫ, САНКЦИИ, ВОЗМЕЩЕНИЕ УЩЕРБА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</si>
  <si>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</si>
  <si>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организаций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</si>
  <si>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</si>
  <si>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</si>
  <si>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Прочие доходы от оказания платных услуг (работ) получателями средств бюджетов сельских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</si>
  <si>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</si>
  <si>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</si>
  <si>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</si>
  <si>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</si>
  <si>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</si>
  <si>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Налог  на  доходы  физических  лиц  с   доходов, полученных физическими лицами в соответствии  со статьей  228   Налогового   кодекса   Российской Федерации </t>
  </si>
  <si>
    <t>Налог на имущество физических лиц, взимаемый по ставкам, применяемым</t>
  </si>
  <si>
    <t>к объектам налогообложения, расположенным в границах поселений</t>
  </si>
  <si>
    <t>Государственная пошлина за совершение нотариальных действий (за исключением действий,совершаемых консульскими учреждениями Российской Федерации)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</si>
  <si>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 и созданных ими учреждений (за исключением имущества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</si>
  <si>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автономных муниципальных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</si>
  <si>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</si>
  <si>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</si>
  <si>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</t>
  </si>
  <si>
    <t>000 1 13 02065 10 0000 130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</si>
  <si>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</si>
  <si>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000 2 00 00000 00 0000 000</t>
  </si>
  <si>
    <t>000 2 02 00000 00 0000 150</t>
  </si>
  <si>
    <t>000 2 02 01000 00 0000 150</t>
  </si>
  <si>
    <t>Дотации бюджетам бюджетной системы Российской Федерации</t>
  </si>
  <si>
    <t>000 2 02 15001 10 0000 150</t>
  </si>
  <si>
    <t>000 2 02 20000 00 0000 150</t>
  </si>
  <si>
    <t>Субсидии бюджетам бюджетной системы Российской Федерации (межбюджетные субсидии)</t>
  </si>
  <si>
    <t>000 2 02 29999 10 7039 150</t>
  </si>
  <si>
    <t>Прочие субсидии бюджетам сельских поселений (Прочие субсидии бюджетам муниципальных образований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</si>
  <si>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 xml:space="preserve">000 2 02 29999 10 7053 150 </t>
  </si>
  <si>
    <t>Прочие субсидии бюджетам сельских поселений(Прочие субсидии бюджетам муниципальных образований на мероприятия по укреплению материально-технической базы муниципальных учреждений культуры)</t>
  </si>
  <si>
    <t>000 2 02 30000 00 0000 150</t>
  </si>
  <si>
    <t>Субвенции бюджетам бюджетной системы Российской Федерации</t>
  </si>
  <si>
    <t>000 2 02 35118 10 0000 150</t>
  </si>
  <si>
    <t>000 2 02 40000 00 0000 100</t>
  </si>
  <si>
    <t>Иные межбюджетные трансферты</t>
  </si>
  <si>
    <t>000 2 07 05000 00 0000 150</t>
  </si>
  <si>
    <t>000 2 07 05030 10 0000 150</t>
  </si>
  <si>
    <t>Прочие безвозмездные поступления в бюджеты сельских поселений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</si>
  <si>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</si>
  <si>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000 1 16 02020 02 0000 140</t>
  </si>
  <si>
    <t>Прочие субсидии (Прочие субсидии бюджетам муниципальных образований на реализацию мероприятий по предотвращению распространения борщевика Сосновского)</t>
  </si>
  <si>
    <t>Субвенции местным бюджетам на выполнение передаваемых полномочий субъектов Российской Федерации (Субвенции бюджетам муниципальных образований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культуры)</t>
  </si>
  <si>
    <t>000 2 02 15002 10 7069 150</t>
  </si>
  <si>
    <t>000 2 02 15002 10 7044 150</t>
  </si>
  <si>
    <t>000 2 02 29999 10 7167 150</t>
  </si>
  <si>
    <t>000 2 02 30024 10 6182 150</t>
  </si>
  <si>
    <t>НАЛОГИ НА СОВОКУПНЫЙ ДОХОД</t>
  </si>
  <si>
    <t>000 1 05 03010 01 0000110</t>
  </si>
  <si>
    <t xml:space="preserve">Единый сельскохозяйственный налог </t>
  </si>
  <si>
    <t>000 1 16 00000 00 0000 000</t>
  </si>
  <si>
    <t>Дотации бюджетам сельских поселений на поддержку мер по обеспечению сбалансированности местных бюджетов</t>
  </si>
  <si>
    <t xml:space="preserve">Дотации бюджетам сельских поселений на поддержку мер по обеспечению сбалансированности бюджетов (в целях стимулирования органов местного самоуправления. способствующих развитию гражданского общества путем введения самооблажения граждан и через добровольные пожертвования </t>
  </si>
  <si>
    <t xml:space="preserve">000 2 02 49999 10 0000 150 </t>
  </si>
  <si>
    <t xml:space="preserve">Отчет о поступлении доходов в бюджет муниципального образования в 2022году </t>
  </si>
  <si>
    <t xml:space="preserve">                                                                                                                               от  __.__.2023 № __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</si>
</sst>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2">
    <font>
      <sz val="10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1">
      <alignment horizontal="left" wrapText="1" indent="2"/>
      <protection/>
    </xf>
    <xf numFmtId="0" fontId="34" fillId="0" borderId="1">
      <alignment horizontal="left" wrapText="1" indent="2"/>
      <protection/>
    </xf>
    <xf numFmtId="0" fontId="35" fillId="0" borderId="2">
      <alignment horizontal="left" wrapText="1"/>
      <protection/>
    </xf>
    <xf numFmtId="49" fontId="34" fillId="0" borderId="3">
      <alignment horizontal="center"/>
      <protection/>
    </xf>
    <xf numFmtId="49" fontId="35" fillId="0" borderId="4">
      <alignment horizontal="center"/>
      <protection/>
    </xf>
    <xf numFmtId="49" fontId="34" fillId="0" borderId="3">
      <alignment horizontal="center"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6" fillId="25" borderId="5" applyNumberFormat="0" applyAlignment="0" applyProtection="0"/>
    <xf numFmtId="0" fontId="37" fillId="26" borderId="6" applyNumberFormat="0" applyAlignment="0" applyProtection="0"/>
    <xf numFmtId="0" fontId="38" fillId="26" borderId="5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27" borderId="11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12" applyNumberFormat="0" applyFont="0" applyAlignment="0" applyProtection="0"/>
    <xf numFmtId="9" fontId="0" fillId="0" borderId="0" applyFont="0" applyFill="0" applyBorder="0" applyAlignment="0" applyProtection="0"/>
    <xf numFmtId="0" fontId="48" fillId="0" borderId="13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4" xfId="0" applyNumberFormat="1" applyFont="1" applyFill="1" applyBorder="1" applyAlignment="1" applyProtection="1">
      <alignment horizontal="left" vertical="center" wrapText="1"/>
      <protection/>
    </xf>
    <xf numFmtId="0" fontId="4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Border="1" applyAlignment="1">
      <alignment/>
    </xf>
    <xf numFmtId="0" fontId="7" fillId="0" borderId="16" xfId="0" applyFont="1" applyBorder="1" applyAlignment="1">
      <alignment/>
    </xf>
    <xf numFmtId="0" fontId="4" fillId="0" borderId="14" xfId="0" applyNumberFormat="1" applyFont="1" applyFill="1" applyBorder="1" applyAlignment="1" applyProtection="1">
      <alignment horizontal="justify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Font="1" applyBorder="1" applyAlignment="1">
      <alignment horizontal="center" vertical="center" wrapText="1"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left" vertical="center" wrapText="1"/>
      <protection/>
    </xf>
    <xf numFmtId="0" fontId="4" fillId="0" borderId="15" xfId="0" applyNumberFormat="1" applyFont="1" applyFill="1" applyBorder="1" applyAlignment="1" applyProtection="1">
      <alignment horizontal="justify" vertical="center" wrapText="1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justify" vertical="center" wrapText="1"/>
      <protection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2" fontId="7" fillId="0" borderId="27" xfId="0" applyNumberFormat="1" applyFont="1" applyBorder="1" applyAlignment="1">
      <alignment horizontal="center" vertical="center" wrapText="1"/>
    </xf>
    <xf numFmtId="2" fontId="7" fillId="0" borderId="28" xfId="0" applyNumberFormat="1" applyFont="1" applyBorder="1" applyAlignment="1">
      <alignment horizontal="center" vertical="center" wrapText="1"/>
    </xf>
    <xf numFmtId="2" fontId="3" fillId="0" borderId="29" xfId="0" applyNumberFormat="1" applyFont="1" applyBorder="1" applyAlignment="1">
      <alignment horizontal="center" vertical="center" wrapText="1"/>
    </xf>
    <xf numFmtId="2" fontId="3" fillId="0" borderId="19" xfId="0" applyNumberFormat="1" applyFont="1" applyBorder="1" applyAlignment="1">
      <alignment horizontal="center" vertical="center" wrapText="1"/>
    </xf>
    <xf numFmtId="2" fontId="3" fillId="0" borderId="28" xfId="0" applyNumberFormat="1" applyFont="1" applyBorder="1" applyAlignment="1">
      <alignment horizontal="center" vertical="center" wrapText="1"/>
    </xf>
    <xf numFmtId="2" fontId="7" fillId="0" borderId="30" xfId="0" applyNumberFormat="1" applyFont="1" applyBorder="1" applyAlignment="1">
      <alignment horizontal="center" vertical="center" wrapText="1"/>
    </xf>
    <xf numFmtId="2" fontId="7" fillId="0" borderId="31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2" fontId="7" fillId="0" borderId="29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2" fontId="7" fillId="0" borderId="29" xfId="0" applyNumberFormat="1" applyFont="1" applyBorder="1" applyAlignment="1">
      <alignment horizontal="center"/>
    </xf>
    <xf numFmtId="0" fontId="7" fillId="0" borderId="14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7" fillId="0" borderId="14" xfId="0" applyFont="1" applyBorder="1" applyAlignment="1">
      <alignment horizontal="justify" vertical="center"/>
    </xf>
    <xf numFmtId="0" fontId="3" fillId="0" borderId="14" xfId="0" applyFont="1" applyBorder="1" applyAlignment="1">
      <alignment horizontal="justify" wrapText="1"/>
    </xf>
    <xf numFmtId="0" fontId="4" fillId="0" borderId="21" xfId="0" applyNumberFormat="1" applyFont="1" applyFill="1" applyBorder="1" applyAlignment="1" applyProtection="1">
      <alignment horizontal="justify" vertical="center" wrapText="1"/>
      <protection/>
    </xf>
    <xf numFmtId="0" fontId="7" fillId="0" borderId="14" xfId="0" applyFont="1" applyBorder="1" applyAlignment="1">
      <alignment horizontal="justify" wrapText="1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vertical="center" wrapText="1"/>
    </xf>
    <xf numFmtId="2" fontId="7" fillId="0" borderId="33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justify" vertical="top" wrapText="1"/>
    </xf>
    <xf numFmtId="0" fontId="4" fillId="0" borderId="34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justify" vertical="center" wrapText="1"/>
    </xf>
    <xf numFmtId="0" fontId="6" fillId="0" borderId="25" xfId="0" applyNumberFormat="1" applyFont="1" applyFill="1" applyBorder="1" applyAlignment="1" applyProtection="1">
      <alignment horizontal="justify" vertical="center" wrapText="1"/>
      <protection/>
    </xf>
    <xf numFmtId="2" fontId="7" fillId="0" borderId="26" xfId="0" applyNumberFormat="1" applyFont="1" applyBorder="1" applyAlignment="1">
      <alignment horizontal="center" vertical="center" wrapText="1"/>
    </xf>
    <xf numFmtId="0" fontId="4" fillId="0" borderId="35" xfId="0" applyNumberFormat="1" applyFont="1" applyFill="1" applyBorder="1" applyAlignment="1" applyProtection="1">
      <alignment horizontal="justify" vertical="center" wrapText="1"/>
      <protection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0" borderId="24" xfId="0" applyFont="1" applyBorder="1" applyAlignment="1">
      <alignment horizontal="center" vertical="center" wrapText="1"/>
    </xf>
    <xf numFmtId="2" fontId="0" fillId="0" borderId="0" xfId="0" applyNumberFormat="1" applyAlignment="1">
      <alignment vertical="center" wrapText="1"/>
    </xf>
    <xf numFmtId="2" fontId="3" fillId="0" borderId="29" xfId="0" applyNumberFormat="1" applyFont="1" applyFill="1" applyBorder="1" applyAlignment="1">
      <alignment horizontal="center" vertical="center" wrapText="1"/>
    </xf>
    <xf numFmtId="2" fontId="3" fillId="0" borderId="37" xfId="0" applyNumberFormat="1" applyFont="1" applyFill="1" applyBorder="1" applyAlignment="1">
      <alignment horizontal="center" vertical="center" wrapText="1"/>
    </xf>
    <xf numFmtId="2" fontId="3" fillId="0" borderId="19" xfId="0" applyNumberFormat="1" applyFont="1" applyFill="1" applyBorder="1" applyAlignment="1">
      <alignment horizontal="center" vertical="center" wrapText="1"/>
    </xf>
    <xf numFmtId="2" fontId="3" fillId="0" borderId="26" xfId="0" applyNumberFormat="1" applyFont="1" applyFill="1" applyBorder="1" applyAlignment="1">
      <alignment horizontal="center" vertical="center" wrapText="1"/>
    </xf>
    <xf numFmtId="2" fontId="3" fillId="0" borderId="29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2" fontId="3" fillId="0" borderId="31" xfId="0" applyNumberFormat="1" applyFont="1" applyFill="1" applyBorder="1" applyAlignment="1">
      <alignment horizontal="center" vertical="center" wrapText="1"/>
    </xf>
    <xf numFmtId="0" fontId="51" fillId="0" borderId="38" xfId="0" applyFont="1" applyFill="1" applyBorder="1" applyAlignment="1">
      <alignment horizontal="center" vertical="center"/>
    </xf>
    <xf numFmtId="0" fontId="51" fillId="0" borderId="0" xfId="0" applyFont="1" applyAlignment="1">
      <alignment wrapText="1"/>
    </xf>
    <xf numFmtId="2" fontId="3" fillId="0" borderId="29" xfId="0" applyNumberFormat="1" applyFont="1" applyFill="1" applyBorder="1" applyAlignment="1">
      <alignment horizontal="center"/>
    </xf>
    <xf numFmtId="2" fontId="3" fillId="0" borderId="29" xfId="0" applyNumberFormat="1" applyFont="1" applyFill="1" applyBorder="1" applyAlignment="1">
      <alignment horizontal="center"/>
    </xf>
    <xf numFmtId="0" fontId="7" fillId="0" borderId="38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 wrapText="1"/>
    </xf>
    <xf numFmtId="2" fontId="7" fillId="0" borderId="29" xfId="0" applyNumberFormat="1" applyFont="1" applyFill="1" applyBorder="1" applyAlignment="1">
      <alignment horizontal="center"/>
    </xf>
    <xf numFmtId="0" fontId="3" fillId="0" borderId="38" xfId="0" applyFont="1" applyBorder="1" applyAlignment="1">
      <alignment horizontal="center" vertical="center"/>
    </xf>
    <xf numFmtId="0" fontId="51" fillId="0" borderId="39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/>
    </xf>
    <xf numFmtId="0" fontId="3" fillId="0" borderId="0" xfId="0" applyFont="1" applyAlignment="1">
      <alignment horizontal="center" vertical="center"/>
    </xf>
    <xf numFmtId="49" fontId="4" fillId="0" borderId="22" xfId="0" applyNumberFormat="1" applyFont="1" applyFill="1" applyBorder="1" applyAlignment="1" applyProtection="1">
      <alignment horizontal="center" vertical="center" wrapText="1"/>
      <protection/>
    </xf>
    <xf numFmtId="2" fontId="7" fillId="0" borderId="27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justify" vertical="center" wrapText="1"/>
      <protection/>
    </xf>
    <xf numFmtId="2" fontId="3" fillId="0" borderId="30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0" fontId="4" fillId="0" borderId="41" xfId="0" applyNumberFormat="1" applyFont="1" applyFill="1" applyBorder="1" applyAlignment="1" applyProtection="1">
      <alignment horizontal="justify" vertical="center" wrapText="1"/>
      <protection/>
    </xf>
    <xf numFmtId="2" fontId="3" fillId="0" borderId="42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/>
    </xf>
    <xf numFmtId="49" fontId="4" fillId="0" borderId="43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51" fillId="0" borderId="33" xfId="0" applyFont="1" applyBorder="1" applyAlignment="1">
      <alignment horizontal="justify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0" fontId="51" fillId="0" borderId="0" xfId="0" applyFont="1" applyBorder="1" applyAlignment="1">
      <alignment horizontal="justify" vertical="center" wrapText="1"/>
    </xf>
    <xf numFmtId="2" fontId="7" fillId="0" borderId="29" xfId="0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0" xfId="33"/>
    <cellStyle name="xl32" xfId="34"/>
    <cellStyle name="xl35" xfId="35"/>
    <cellStyle name="xl42" xfId="36"/>
    <cellStyle name="xl44" xfId="37"/>
    <cellStyle name="xl45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tabSelected="1" view="pageBreakPreview" zoomScale="110" zoomScaleSheetLayoutView="110" zoomScalePageLayoutView="0" workbookViewId="0" topLeftCell="A45">
      <selection activeCell="E1" sqref="E1:E16384"/>
    </sheetView>
  </sheetViews>
  <sheetFormatPr defaultColWidth="9.00390625" defaultRowHeight="12.75"/>
  <cols>
    <col min="1" max="1" width="25.125" style="3" customWidth="1"/>
    <col min="2" max="2" width="70.625" style="0" customWidth="1"/>
    <col min="3" max="3" width="13.25390625" style="0" customWidth="1"/>
  </cols>
  <sheetData>
    <row r="1" spans="2:3" ht="12.75">
      <c r="B1" s="109" t="s">
        <v>44</v>
      </c>
      <c r="C1" s="109"/>
    </row>
    <row r="2" spans="1:3" ht="15">
      <c r="A2" s="4"/>
      <c r="B2" s="110" t="s">
        <v>28</v>
      </c>
      <c r="C2" s="110"/>
    </row>
    <row r="3" spans="1:3" ht="15">
      <c r="A3" s="4"/>
      <c r="B3" s="108" t="s">
        <v>26</v>
      </c>
      <c r="C3" s="108"/>
    </row>
    <row r="4" spans="1:3" ht="15">
      <c r="A4" s="4"/>
      <c r="B4" s="108" t="s">
        <v>27</v>
      </c>
      <c r="C4" s="108"/>
    </row>
    <row r="5" spans="1:3" ht="15">
      <c r="A5" s="4"/>
      <c r="B5" s="110" t="s">
        <v>115</v>
      </c>
      <c r="C5" s="110"/>
    </row>
    <row r="6" spans="1:3" ht="15">
      <c r="A6" s="4"/>
      <c r="B6" s="5"/>
      <c r="C6" s="7"/>
    </row>
    <row r="7" spans="1:3" ht="14.25">
      <c r="A7" s="106" t="s">
        <v>114</v>
      </c>
      <c r="B7" s="107"/>
      <c r="C7" s="107"/>
    </row>
    <row r="8" spans="2:3" ht="15">
      <c r="B8" s="6"/>
      <c r="C8" s="4"/>
    </row>
    <row r="9" spans="1:3" ht="13.5" thickBot="1">
      <c r="A9" s="8"/>
      <c r="B9" s="12"/>
      <c r="C9" s="9"/>
    </row>
    <row r="10" spans="1:3" s="2" customFormat="1" ht="27" customHeight="1">
      <c r="A10" s="26" t="s">
        <v>0</v>
      </c>
      <c r="B10" s="27" t="s">
        <v>1</v>
      </c>
      <c r="C10" s="28" t="s">
        <v>18</v>
      </c>
    </row>
    <row r="11" spans="1:3" s="2" customFormat="1" ht="13.5" thickBot="1">
      <c r="A11" s="19" t="s">
        <v>7</v>
      </c>
      <c r="B11" s="20" t="s">
        <v>8</v>
      </c>
      <c r="C11" s="17"/>
    </row>
    <row r="12" spans="1:5" s="1" customFormat="1" ht="13.5" thickBot="1">
      <c r="A12" s="21" t="s">
        <v>10</v>
      </c>
      <c r="B12" s="22" t="s">
        <v>2</v>
      </c>
      <c r="C12" s="29">
        <f>C13</f>
        <v>1447.1999999999998</v>
      </c>
      <c r="E12" s="70"/>
    </row>
    <row r="13" spans="1:5" s="1" customFormat="1" ht="12.75">
      <c r="A13" s="18" t="s">
        <v>11</v>
      </c>
      <c r="B13" s="11" t="s">
        <v>3</v>
      </c>
      <c r="C13" s="30">
        <f>C14+C15+C16</f>
        <v>1447.1999999999998</v>
      </c>
      <c r="E13" s="70"/>
    </row>
    <row r="14" spans="1:3" s="1" customFormat="1" ht="51.75" customHeight="1">
      <c r="A14" s="15" t="s">
        <v>34</v>
      </c>
      <c r="B14" s="14" t="s">
        <v>67</v>
      </c>
      <c r="C14" s="71">
        <v>1420.5</v>
      </c>
    </row>
    <row r="15" spans="1:3" s="1" customFormat="1" ht="63.75" customHeight="1">
      <c r="A15" s="15" t="s">
        <v>21</v>
      </c>
      <c r="B15" s="14" t="s">
        <v>68</v>
      </c>
      <c r="C15" s="71">
        <v>3.6</v>
      </c>
    </row>
    <row r="16" spans="1:3" s="1" customFormat="1" ht="27.75" customHeight="1" thickBot="1">
      <c r="A16" s="16" t="s">
        <v>35</v>
      </c>
      <c r="B16" s="45" t="s">
        <v>69</v>
      </c>
      <c r="C16" s="73">
        <v>23.1</v>
      </c>
    </row>
    <row r="17" spans="1:3" s="1" customFormat="1" ht="13.5" thickBot="1">
      <c r="A17" s="89" t="s">
        <v>29</v>
      </c>
      <c r="B17" s="25" t="s">
        <v>107</v>
      </c>
      <c r="C17" s="90">
        <f>C18</f>
        <v>0.9</v>
      </c>
    </row>
    <row r="18" spans="1:3" s="1" customFormat="1" ht="13.5" thickBot="1">
      <c r="A18" s="91" t="s">
        <v>108</v>
      </c>
      <c r="B18" s="92" t="s">
        <v>109</v>
      </c>
      <c r="C18" s="93">
        <v>0.9</v>
      </c>
    </row>
    <row r="19" spans="1:3" s="1" customFormat="1" ht="13.5" thickBot="1">
      <c r="A19" s="21" t="s">
        <v>12</v>
      </c>
      <c r="B19" s="22" t="s">
        <v>4</v>
      </c>
      <c r="C19" s="29">
        <f>C20+C23</f>
        <v>6285.400000000001</v>
      </c>
    </row>
    <row r="20" spans="1:3" s="1" customFormat="1" ht="12.75">
      <c r="A20" s="18" t="s">
        <v>15</v>
      </c>
      <c r="B20" s="11" t="s">
        <v>5</v>
      </c>
      <c r="C20" s="33">
        <f>C21</f>
        <v>1068.3</v>
      </c>
    </row>
    <row r="21" spans="1:3" s="1" customFormat="1" ht="12.75">
      <c r="A21" s="15" t="s">
        <v>17</v>
      </c>
      <c r="B21" s="10" t="s">
        <v>70</v>
      </c>
      <c r="C21" s="71">
        <v>1068.3</v>
      </c>
    </row>
    <row r="22" spans="1:3" s="1" customFormat="1" ht="12.75">
      <c r="A22" s="15"/>
      <c r="B22" s="10" t="s">
        <v>71</v>
      </c>
      <c r="C22" s="31"/>
    </row>
    <row r="23" spans="1:3" s="1" customFormat="1" ht="12.75">
      <c r="A23" s="15" t="s">
        <v>13</v>
      </c>
      <c r="B23" s="10" t="s">
        <v>6</v>
      </c>
      <c r="C23" s="31">
        <f>C24+C26</f>
        <v>5217.1</v>
      </c>
    </row>
    <row r="24" spans="1:3" s="1" customFormat="1" ht="12.75">
      <c r="A24" s="15" t="s">
        <v>48</v>
      </c>
      <c r="B24" s="10" t="s">
        <v>60</v>
      </c>
      <c r="C24" s="31">
        <f>C25</f>
        <v>1711.6</v>
      </c>
    </row>
    <row r="25" spans="1:3" s="1" customFormat="1" ht="25.5" customHeight="1">
      <c r="A25" s="15" t="s">
        <v>47</v>
      </c>
      <c r="B25" s="14" t="s">
        <v>59</v>
      </c>
      <c r="C25" s="31">
        <v>1711.6</v>
      </c>
    </row>
    <row r="26" spans="1:3" s="1" customFormat="1" ht="32.25" customHeight="1">
      <c r="A26" s="15" t="s">
        <v>49</v>
      </c>
      <c r="B26" s="14" t="s">
        <v>61</v>
      </c>
      <c r="C26" s="31">
        <f>C27</f>
        <v>3505.5</v>
      </c>
    </row>
    <row r="27" spans="1:3" s="1" customFormat="1" ht="24.75" thickBot="1">
      <c r="A27" s="16" t="s">
        <v>50</v>
      </c>
      <c r="B27" s="45" t="s">
        <v>62</v>
      </c>
      <c r="C27" s="32">
        <v>3505.5</v>
      </c>
    </row>
    <row r="28" spans="1:3" s="1" customFormat="1" ht="13.5" thickBot="1">
      <c r="A28" s="21" t="s">
        <v>14</v>
      </c>
      <c r="B28" s="22" t="s">
        <v>16</v>
      </c>
      <c r="C28" s="29">
        <f>C29</f>
        <v>6.6</v>
      </c>
    </row>
    <row r="29" spans="1:3" s="1" customFormat="1" ht="24">
      <c r="A29" s="18" t="s">
        <v>20</v>
      </c>
      <c r="B29" s="23" t="s">
        <v>72</v>
      </c>
      <c r="C29" s="33">
        <f>C30</f>
        <v>6.6</v>
      </c>
    </row>
    <row r="30" spans="1:3" s="1" customFormat="1" ht="36.75" thickBot="1">
      <c r="A30" s="16" t="s">
        <v>22</v>
      </c>
      <c r="B30" s="45" t="s">
        <v>23</v>
      </c>
      <c r="C30" s="73">
        <v>6.6</v>
      </c>
    </row>
    <row r="31" spans="1:5" s="1" customFormat="1" ht="24.75" thickBot="1">
      <c r="A31" s="49" t="s">
        <v>36</v>
      </c>
      <c r="B31" s="50" t="s">
        <v>37</v>
      </c>
      <c r="C31" s="51">
        <f>C36+C34+C32</f>
        <v>666</v>
      </c>
      <c r="E31" s="70"/>
    </row>
    <row r="32" spans="1:3" s="1" customFormat="1" ht="48">
      <c r="A32" s="69" t="s">
        <v>55</v>
      </c>
      <c r="B32" s="68" t="s">
        <v>54</v>
      </c>
      <c r="C32" s="74">
        <f>C33</f>
        <v>19.3</v>
      </c>
    </row>
    <row r="33" spans="1:3" s="1" customFormat="1" ht="36">
      <c r="A33" s="58" t="s">
        <v>53</v>
      </c>
      <c r="B33" s="67" t="s">
        <v>52</v>
      </c>
      <c r="C33" s="75">
        <v>19.3</v>
      </c>
    </row>
    <row r="34" spans="1:3" s="1" customFormat="1" ht="36">
      <c r="A34" s="58" t="s">
        <v>38</v>
      </c>
      <c r="B34" s="52" t="s">
        <v>73</v>
      </c>
      <c r="C34" s="75">
        <f>C35</f>
        <v>65</v>
      </c>
    </row>
    <row r="35" spans="1:3" s="1" customFormat="1" ht="36">
      <c r="A35" s="58" t="s">
        <v>39</v>
      </c>
      <c r="B35" s="52" t="s">
        <v>74</v>
      </c>
      <c r="C35" s="76">
        <v>65</v>
      </c>
    </row>
    <row r="36" spans="1:3" s="1" customFormat="1" ht="36.75" thickBot="1">
      <c r="A36" s="53" t="s">
        <v>40</v>
      </c>
      <c r="B36" s="54" t="s">
        <v>75</v>
      </c>
      <c r="C36" s="77">
        <f>C37</f>
        <v>581.7</v>
      </c>
    </row>
    <row r="37" spans="1:3" s="1" customFormat="1" ht="36.75" thickBot="1">
      <c r="A37" s="53" t="s">
        <v>41</v>
      </c>
      <c r="B37" s="54" t="s">
        <v>76</v>
      </c>
      <c r="C37" s="77">
        <v>581.7</v>
      </c>
    </row>
    <row r="38" spans="1:3" s="1" customFormat="1" ht="24.75" thickBot="1">
      <c r="A38" s="24" t="s">
        <v>30</v>
      </c>
      <c r="B38" s="25" t="s">
        <v>31</v>
      </c>
      <c r="C38" s="34">
        <f>C39+C41</f>
        <v>412.2</v>
      </c>
    </row>
    <row r="39" spans="1:3" s="1" customFormat="1" ht="12.75">
      <c r="A39" s="18" t="s">
        <v>32</v>
      </c>
      <c r="B39" s="23" t="s">
        <v>77</v>
      </c>
      <c r="C39" s="33">
        <f>C40</f>
        <v>318</v>
      </c>
    </row>
    <row r="40" spans="1:3" s="1" customFormat="1" ht="24">
      <c r="A40" s="59" t="s">
        <v>33</v>
      </c>
      <c r="B40" s="45" t="s">
        <v>63</v>
      </c>
      <c r="C40" s="73">
        <v>318</v>
      </c>
    </row>
    <row r="41" spans="1:3" s="1" customFormat="1" ht="12.75">
      <c r="A41" s="15" t="s">
        <v>56</v>
      </c>
      <c r="B41" s="14" t="s">
        <v>57</v>
      </c>
      <c r="C41" s="94">
        <f>C42</f>
        <v>94.2</v>
      </c>
    </row>
    <row r="42" spans="1:3" s="1" customFormat="1" ht="24.75" thickBot="1">
      <c r="A42" s="59" t="s">
        <v>78</v>
      </c>
      <c r="B42" s="95" t="s">
        <v>79</v>
      </c>
      <c r="C42" s="96">
        <v>94.2</v>
      </c>
    </row>
    <row r="43" spans="1:3" s="1" customFormat="1" ht="12.75">
      <c r="A43" s="60" t="s">
        <v>42</v>
      </c>
      <c r="B43" s="55" t="s">
        <v>43</v>
      </c>
      <c r="C43" s="56">
        <f>C44</f>
        <v>201</v>
      </c>
    </row>
    <row r="44" spans="1:3" s="1" customFormat="1" ht="28.5" customHeight="1" thickBot="1">
      <c r="A44" s="61" t="s">
        <v>46</v>
      </c>
      <c r="B44" s="57" t="s">
        <v>45</v>
      </c>
      <c r="C44" s="72">
        <v>201</v>
      </c>
    </row>
    <row r="45" spans="1:3" s="1" customFormat="1" ht="13.5" thickBot="1">
      <c r="A45" s="97" t="s">
        <v>110</v>
      </c>
      <c r="B45" s="25" t="s">
        <v>58</v>
      </c>
      <c r="C45" s="90">
        <f>C46</f>
        <v>21.5</v>
      </c>
    </row>
    <row r="46" spans="1:3" ht="24">
      <c r="A46" s="98" t="s">
        <v>100</v>
      </c>
      <c r="B46" s="95" t="s">
        <v>99</v>
      </c>
      <c r="C46" s="96">
        <v>21.5</v>
      </c>
    </row>
    <row r="47" spans="1:3" ht="24" customHeight="1">
      <c r="A47" s="65"/>
      <c r="B47" s="36" t="s">
        <v>9</v>
      </c>
      <c r="C47" s="37">
        <f>C19+C28+C12+C38+C31+C43+C45+C17</f>
        <v>9040.800000000001</v>
      </c>
    </row>
    <row r="48" spans="1:3" ht="12.75">
      <c r="A48" s="63" t="s">
        <v>80</v>
      </c>
      <c r="B48" s="38" t="s">
        <v>24</v>
      </c>
      <c r="C48" s="39">
        <f>C49+C63</f>
        <v>22811.699999999997</v>
      </c>
    </row>
    <row r="49" spans="1:3" ht="25.5">
      <c r="A49" s="63" t="s">
        <v>81</v>
      </c>
      <c r="B49" s="40" t="s">
        <v>25</v>
      </c>
      <c r="C49" s="39">
        <f>C50+C54+C58+C61</f>
        <v>21965.1</v>
      </c>
    </row>
    <row r="50" spans="1:3" ht="13.5" thickBot="1">
      <c r="A50" s="64" t="s">
        <v>82</v>
      </c>
      <c r="B50" s="41" t="s">
        <v>83</v>
      </c>
      <c r="C50" s="37">
        <f>SUM(C51:C53)</f>
        <v>13431.4</v>
      </c>
    </row>
    <row r="51" spans="1:3" ht="26.25" thickBot="1">
      <c r="A51" s="99" t="s">
        <v>84</v>
      </c>
      <c r="B51" s="100" t="s">
        <v>64</v>
      </c>
      <c r="C51" s="80">
        <v>10858</v>
      </c>
    </row>
    <row r="52" spans="1:3" s="48" customFormat="1" ht="25.5">
      <c r="A52" s="101" t="s">
        <v>104</v>
      </c>
      <c r="B52" s="86" t="s">
        <v>111</v>
      </c>
      <c r="C52" s="80">
        <v>1791.5</v>
      </c>
    </row>
    <row r="53" spans="1:3" s="48" customFormat="1" ht="51.75" customHeight="1">
      <c r="A53" s="102" t="s">
        <v>103</v>
      </c>
      <c r="B53" s="103" t="s">
        <v>112</v>
      </c>
      <c r="C53" s="80">
        <v>781.9</v>
      </c>
    </row>
    <row r="54" spans="1:3" s="48" customFormat="1" ht="24.75" customHeight="1">
      <c r="A54" s="64" t="s">
        <v>85</v>
      </c>
      <c r="B54" s="41" t="s">
        <v>86</v>
      </c>
      <c r="C54" s="104">
        <f>SUM(C55:C57)</f>
        <v>7958.2</v>
      </c>
    </row>
    <row r="55" spans="1:3" ht="63.75">
      <c r="A55" s="62" t="s">
        <v>87</v>
      </c>
      <c r="B55" s="79" t="s">
        <v>88</v>
      </c>
      <c r="C55" s="80">
        <v>2415.9</v>
      </c>
    </row>
    <row r="56" spans="1:3" ht="38.25">
      <c r="A56" s="62" t="s">
        <v>89</v>
      </c>
      <c r="B56" s="42" t="s">
        <v>90</v>
      </c>
      <c r="C56" s="80">
        <v>5196.5</v>
      </c>
    </row>
    <row r="57" spans="1:3" ht="24.75" customHeight="1">
      <c r="A57" s="78" t="s">
        <v>105</v>
      </c>
      <c r="B57" s="79" t="s">
        <v>101</v>
      </c>
      <c r="C57" s="80">
        <v>345.8</v>
      </c>
    </row>
    <row r="58" spans="1:3" s="48" customFormat="1" ht="12.75">
      <c r="A58" s="63" t="s">
        <v>91</v>
      </c>
      <c r="B58" s="43" t="s">
        <v>92</v>
      </c>
      <c r="C58" s="84">
        <f>C60+C59</f>
        <v>471.2</v>
      </c>
    </row>
    <row r="59" spans="1:3" s="48" customFormat="1" ht="39.75" customHeight="1">
      <c r="A59" s="88" t="s">
        <v>106</v>
      </c>
      <c r="B59" s="87" t="s">
        <v>102</v>
      </c>
      <c r="C59" s="81">
        <v>218.1</v>
      </c>
    </row>
    <row r="60" spans="1:3" s="48" customFormat="1" ht="27.75" customHeight="1">
      <c r="A60" s="62" t="s">
        <v>93</v>
      </c>
      <c r="B60" s="44" t="s">
        <v>65</v>
      </c>
      <c r="C60" s="81">
        <v>253.1</v>
      </c>
    </row>
    <row r="61" spans="1:3" s="48" customFormat="1" ht="21.75" customHeight="1">
      <c r="A61" s="82" t="s">
        <v>94</v>
      </c>
      <c r="B61" s="83" t="s">
        <v>95</v>
      </c>
      <c r="C61" s="84">
        <f>C62</f>
        <v>104.3</v>
      </c>
    </row>
    <row r="62" spans="1:3" s="48" customFormat="1" ht="21.75" customHeight="1">
      <c r="A62" s="85" t="s">
        <v>113</v>
      </c>
      <c r="B62" s="105" t="s">
        <v>66</v>
      </c>
      <c r="C62" s="81">
        <v>104.3</v>
      </c>
    </row>
    <row r="63" spans="1:3" s="48" customFormat="1" ht="30" customHeight="1">
      <c r="A63" s="64" t="s">
        <v>96</v>
      </c>
      <c r="B63" s="46" t="s">
        <v>51</v>
      </c>
      <c r="C63" s="84">
        <f>C64</f>
        <v>846.6</v>
      </c>
    </row>
    <row r="64" spans="1:3" s="47" customFormat="1" ht="12.75">
      <c r="A64" s="62" t="s">
        <v>97</v>
      </c>
      <c r="B64" s="44" t="s">
        <v>98</v>
      </c>
      <c r="C64" s="81">
        <v>846.6</v>
      </c>
    </row>
    <row r="65" spans="1:3" ht="13.5" thickBot="1">
      <c r="A65" s="66"/>
      <c r="B65" s="13" t="s">
        <v>19</v>
      </c>
      <c r="C65" s="35">
        <f>C48+C47</f>
        <v>31852.5</v>
      </c>
    </row>
  </sheetData>
  <sheetProtection/>
  <mergeCells count="6">
    <mergeCell ref="A7:C7"/>
    <mergeCell ref="B3:C3"/>
    <mergeCell ref="B1:C1"/>
    <mergeCell ref="B2:C2"/>
    <mergeCell ref="B5:C5"/>
    <mergeCell ref="B4:C4"/>
  </mergeCells>
  <printOptions/>
  <pageMargins left="0.5905511811023623" right="0" top="0.3937007874015748" bottom="0" header="0.5118110236220472" footer="0"/>
  <pageSetup fitToHeight="0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MAXCDCLUB</dc:creator>
  <cp:keywords/>
  <dc:description/>
  <cp:lastModifiedBy>User</cp:lastModifiedBy>
  <cp:lastPrinted>2020-01-29T08:39:06Z</cp:lastPrinted>
  <dcterms:created xsi:type="dcterms:W3CDTF">2004-11-04T06:03:46Z</dcterms:created>
  <dcterms:modified xsi:type="dcterms:W3CDTF">2023-03-03T05:35:51Z</dcterms:modified>
  <cp:category/>
  <cp:version/>
  <cp:contentType/>
  <cp:contentStatus/>
</cp:coreProperties>
</file>